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35248\Desktop\PMP41026 REV B\PMP41114A_full Document\Altium\PMP41114AD2D_TPS62901_interposer_PCB_Project\Project Outputs\"/>
    </mc:Choice>
  </mc:AlternateContent>
  <xr:revisionPtr revIDLastSave="0" documentId="8_{15031297-AEC7-451F-ACDE-9AAD30298E4F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Report'!$B$1:$H$16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15" i="1" l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<sst xmlns="http://schemas.openxmlformats.org/spreadsheetml/2006/main" count="68" uniqueCount="64">
  <si>
    <t>Filename:</t>
  </si>
  <si>
    <t>Generated:</t>
  </si>
  <si>
    <t>Variant:</t>
  </si>
  <si>
    <t>Item #</t>
  </si>
  <si>
    <t>TID #:</t>
  </si>
  <si>
    <t>PMP41114AD2D_TPS62901_interposer</t>
    <phoneticPr fontId="0" type="noConversion"/>
  </si>
  <si>
    <t>001</t>
    <phoneticPr fontId="0" type="noConversion"/>
  </si>
  <si>
    <t>E1</t>
    <phoneticPr fontId="0" type="noConversion"/>
  </si>
  <si>
    <t>2024/10/10 上午 09:55</t>
    <phoneticPr fontId="0" type="noConversion"/>
  </si>
  <si>
    <t>N/A</t>
    <phoneticPr fontId="0" type="noConversion"/>
  </si>
  <si>
    <t>Designator</t>
    <phoneticPr fontId="0" type="noConversion"/>
  </si>
  <si>
    <t>C1</t>
  </si>
  <si>
    <t>C2</t>
  </si>
  <si>
    <t>C3</t>
  </si>
  <si>
    <t>C4</t>
  </si>
  <si>
    <t>L1</t>
  </si>
  <si>
    <t>R1, R2</t>
  </si>
  <si>
    <t>R3</t>
  </si>
  <si>
    <t>R4</t>
  </si>
  <si>
    <t>U1</t>
  </si>
  <si>
    <t>Quantity</t>
    <phoneticPr fontId="0" type="noConversion"/>
  </si>
  <si>
    <t>Value</t>
    <phoneticPr fontId="0" type="noConversion"/>
  </si>
  <si>
    <t>10uF</t>
  </si>
  <si>
    <t>1uF</t>
  </si>
  <si>
    <t>22uF</t>
  </si>
  <si>
    <t>3300pF</t>
  </si>
  <si>
    <t>100k</t>
  </si>
  <si>
    <t>76.8k</t>
  </si>
  <si>
    <t>118k</t>
  </si>
  <si>
    <t>PartNumber</t>
    <phoneticPr fontId="0" type="noConversion"/>
  </si>
  <si>
    <t>C3216X7R1A106M160AC</t>
  </si>
  <si>
    <t>C0805C105K3RACTU</t>
  </si>
  <si>
    <t>CL21A226KQQNNNE</t>
  </si>
  <si>
    <t>GRM155R72A332KA01D</t>
  </si>
  <si>
    <t>RC0402FR-07100KL</t>
  </si>
  <si>
    <t>CRCW040276K8FKED</t>
  </si>
  <si>
    <t>CRCW0603118KFKEA</t>
  </si>
  <si>
    <t>TPS62901RPJR</t>
  </si>
  <si>
    <t>Manufacturer</t>
    <phoneticPr fontId="0" type="noConversion"/>
  </si>
  <si>
    <t>TDK</t>
  </si>
  <si>
    <t>Kemet</t>
  </si>
  <si>
    <t>Samsung Electro-Mechanics</t>
  </si>
  <si>
    <t>MuRata</t>
  </si>
  <si>
    <t>Wurth Electronics</t>
  </si>
  <si>
    <t>Yageo America</t>
  </si>
  <si>
    <t>Vishay-Dale</t>
  </si>
  <si>
    <t>Texas Instruments</t>
  </si>
  <si>
    <t>Description</t>
    <phoneticPr fontId="0" type="noConversion"/>
  </si>
  <si>
    <t>CAP, CERM, 10 uF, 10 V, +/- 20%, X7R, 1206</t>
  </si>
  <si>
    <t>CAP, CERM, 1 uF, 25 V, +/- 10%, X7R, 0805</t>
  </si>
  <si>
    <t>CAP, CERM, 22 uF, 6.3 V, +/- 10%, X5R, 0805</t>
  </si>
  <si>
    <t>CAP, CERM, 3300 pF, 100 V, +/- 10%, X7R, 0402</t>
  </si>
  <si>
    <t>2.2µH Shielded Molded Inductor 2.4A 67mOhm Max 2-SMD</t>
  </si>
  <si>
    <t>RES, 100 k, 1%, 0.0625 W, 0402</t>
  </si>
  <si>
    <t>RES, 76.8 k, 1%, 0.063 W, AEC-Q200 Grade 0, 0402</t>
  </si>
  <si>
    <t>RES, 118 k, 1%, 0.1 W, AEC-Q200 Grade 0, 0603</t>
  </si>
  <si>
    <t>2.9-V to 18-V, 4-A Synchronous Buck Converters, RPJ0009A (VQFN-HR-9)</t>
  </si>
  <si>
    <t>PackageReference</t>
    <phoneticPr fontId="0" type="noConversion"/>
  </si>
  <si>
    <t>1206</t>
  </si>
  <si>
    <t>0805</t>
  </si>
  <si>
    <t>0402</t>
  </si>
  <si>
    <t>SMD2</t>
  </si>
  <si>
    <t>0603</t>
  </si>
  <si>
    <t>RPJ0009A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</si>
</sst>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一般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22225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 ht="25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">
      <c r="A4" s="1" t="s">
        <v>4</v>
      </c>
      <c r="B4" s="24" t="s">
        <v>9</v>
      </c>
      <c r="C4" s="1"/>
      <c r="E4" s="1"/>
      <c r="F4" s="20" t="str">
        <f>F1&amp;" REV "&amp;F2&amp;" Bill of Materials"</f>
        <v>PMP41114AD2D_TPS62901_interposer REV E1 Bill of Materials</v>
      </c>
    </row>
    <row r="6" spans="1:13" ht="13">
      <c r="A6" s="16" t="s">
        <v>3</v>
      </c>
      <c r="B6" s="16" t="s">
        <v>10</v>
      </c>
      <c r="C6" s="16" t="s">
        <v>20</v>
      </c>
      <c r="D6" s="16" t="s">
        <v>21</v>
      </c>
      <c r="E6" s="17" t="s">
        <v>29</v>
      </c>
      <c r="F6" s="16" t="s">
        <v>38</v>
      </c>
      <c r="G6" s="17" t="s">
        <v>47</v>
      </c>
      <c r="H6" s="17" t="s">
        <v>57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 t="s">
        <v>22</v>
      </c>
      <c r="E7" s="10" t="s">
        <v>30</v>
      </c>
      <c r="F7" s="11" t="s">
        <v>39</v>
      </c>
      <c r="G7" s="9" t="s">
        <v>48</v>
      </c>
      <c r="H7" s="21" t="s">
        <v>58</v>
      </c>
      <c r="I7" s="4"/>
      <c r="J7" s="4"/>
      <c r="K7" s="4"/>
      <c r="L7" s="4"/>
      <c r="M7" s="4"/>
    </row>
    <row r="8" spans="1:13" s="2" customFormat="1">
      <c r="A8" s="15">
        <f>ROW(A8)-ROW($A$6)</f>
        <v>2</v>
      </c>
      <c r="B8" s="13" t="s">
        <v>12</v>
      </c>
      <c r="C8" s="15">
        <v>1</v>
      </c>
      <c r="D8" s="12" t="s">
        <v>23</v>
      </c>
      <c r="E8" s="13" t="s">
        <v>31</v>
      </c>
      <c r="F8" s="14" t="s">
        <v>40</v>
      </c>
      <c r="G8" s="12" t="s">
        <v>49</v>
      </c>
      <c r="H8" s="22" t="s">
        <v>59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1</v>
      </c>
      <c r="D9" s="9" t="s">
        <v>24</v>
      </c>
      <c r="E9" s="10" t="s">
        <v>32</v>
      </c>
      <c r="F9" s="11" t="s">
        <v>41</v>
      </c>
      <c r="G9" s="9" t="s">
        <v>50</v>
      </c>
      <c r="H9" s="21" t="s">
        <v>59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1</v>
      </c>
      <c r="D10" s="12" t="s">
        <v>25</v>
      </c>
      <c r="E10" s="13" t="s">
        <v>33</v>
      </c>
      <c r="F10" s="14" t="s">
        <v>42</v>
      </c>
      <c r="G10" s="12" t="s">
        <v>51</v>
      </c>
      <c r="H10" s="22" t="s">
        <v>60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1</v>
      </c>
      <c r="D11" s="9"/>
      <c r="E11" s="10">
        <v>74438336022</v>
      </c>
      <c r="F11" s="11" t="s">
        <v>43</v>
      </c>
      <c r="G11" s="9" t="s">
        <v>52</v>
      </c>
      <c r="H11" s="21" t="s">
        <v>61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2</v>
      </c>
      <c r="D12" s="12" t="s">
        <v>26</v>
      </c>
      <c r="E12" s="13" t="s">
        <v>34</v>
      </c>
      <c r="F12" s="14" t="s">
        <v>44</v>
      </c>
      <c r="G12" s="12" t="s">
        <v>53</v>
      </c>
      <c r="H12" s="22" t="s">
        <v>60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1</v>
      </c>
      <c r="D13" s="9" t="s">
        <v>27</v>
      </c>
      <c r="E13" s="10" t="s">
        <v>35</v>
      </c>
      <c r="F13" s="11" t="s">
        <v>45</v>
      </c>
      <c r="G13" s="9" t="s">
        <v>54</v>
      </c>
      <c r="H13" s="21" t="s">
        <v>60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28</v>
      </c>
      <c r="E14" s="13" t="s">
        <v>36</v>
      </c>
      <c r="F14" s="14" t="s">
        <v>45</v>
      </c>
      <c r="G14" s="12" t="s">
        <v>55</v>
      </c>
      <c r="H14" s="22" t="s">
        <v>62</v>
      </c>
      <c r="I14" s="4"/>
      <c r="J14" s="4"/>
      <c r="K14" s="4"/>
      <c r="L14" s="4"/>
      <c r="M14" s="4"/>
    </row>
    <row r="15" spans="1:13" s="2" customFormat="1" ht="25">
      <c r="A15" s="8">
        <f>ROW(A15)-ROW($A$6)</f>
        <v>9</v>
      </c>
      <c r="B15" s="10" t="s">
        <v>19</v>
      </c>
      <c r="C15" s="8">
        <v>1</v>
      </c>
      <c r="D15" s="9"/>
      <c r="E15" s="10" t="s">
        <v>37</v>
      </c>
      <c r="F15" s="11" t="s">
        <v>46</v>
      </c>
      <c r="G15" s="9" t="s">
        <v>56</v>
      </c>
      <c r="H15" s="21" t="s">
        <v>63</v>
      </c>
      <c r="I15" s="4"/>
      <c r="J15" s="4"/>
      <c r="K15" s="4"/>
      <c r="L15" s="4"/>
      <c r="M15" s="4"/>
    </row>
    <row r="16" spans="1:13" ht="16.5" customHeight="1">
      <c r="B16" s="18"/>
      <c r="C16" s="7"/>
      <c r="E16" s="6"/>
      <c r="F16" s="7"/>
    </row>
  </sheetData>
  <phoneticPr fontId="0" type="noConversion"/>
  <conditionalFormatting sqref="F7:F8">
    <cfRule type="containsText" dxfId="4" priority="5" stopIfTrue="1" operator="containsText" text=", ">
      <formula>NOT(ISERROR(SEARCH(", ",F7)))</formula>
    </cfRule>
  </conditionalFormatting>
  <conditionalFormatting sqref="F9:F10">
    <cfRule type="containsText" dxfId="3" priority="4" stopIfTrue="1" operator="containsText" text=", ">
      <formula>NOT(ISERROR(SEARCH(", ",F9)))</formula>
    </cfRule>
  </conditionalFormatting>
  <conditionalFormatting sqref="F11:F12">
    <cfRule type="containsText" dxfId="2" priority="3" stopIfTrue="1" operator="containsText" text=", ">
      <formula>NOT(ISERROR(SEARCH(", ",F11)))</formula>
    </cfRule>
  </conditionalFormatting>
  <conditionalFormatting sqref="F13:F14">
    <cfRule type="containsText" dxfId="1" priority="2" stopIfTrue="1" operator="containsText" text=", ">
      <formula>NOT(ISERROR(SEARCH(", ",F13)))</formula>
    </cfRule>
  </conditionalFormatting>
  <conditionalFormatting sqref="F15">
    <cfRule type="containsText" dxfId="0" priority="1" stopIfTrue="1" operator="containsText" text=", ">
      <formula>NOT(ISERROR(SEARCH(", ",F15)))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Yin, LiehChung</cp:lastModifiedBy>
  <cp:lastPrinted>2008-09-09T17:29:39Z</cp:lastPrinted>
  <dcterms:created xsi:type="dcterms:W3CDTF">2000-10-27T00:30:29Z</dcterms:created>
  <dcterms:modified xsi:type="dcterms:W3CDTF">2024-10-10T01:56:14Z</dcterms:modified>
</cp:coreProperties>
</file>